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oh\Box Sync\Epi204_2019\Session_6_CombiningTests\"/>
    </mc:Choice>
  </mc:AlternateContent>
  <xr:revisionPtr revIDLastSave="0" documentId="13_ncr:1_{50C02AE3-3C4C-4E74-8C5B-53E04AA9474F}" xr6:coauthVersionLast="45" xr6:coauthVersionMax="45" xr10:uidLastSave="{00000000-0000-0000-0000-000000000000}"/>
  <bookViews>
    <workbookView xWindow="-96" yWindow="-96" windowWidth="19392" windowHeight="10392" xr2:uid="{9A32077C-955F-4FCF-908F-1B1BA4F3D399}"/>
  </bookViews>
  <sheets>
    <sheet name="PSet6 #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" l="1"/>
  <c r="J10" i="1" s="1"/>
  <c r="L6" i="1"/>
  <c r="K6" i="1" s="1"/>
  <c r="N5" i="1"/>
  <c r="K5" i="1"/>
  <c r="E10" i="1"/>
  <c r="E12" i="1" s="1"/>
  <c r="E11" i="1"/>
  <c r="D11" i="1"/>
  <c r="D10" i="1"/>
  <c r="C11" i="1"/>
  <c r="C10" i="1"/>
  <c r="F7" i="1"/>
  <c r="G7" i="1"/>
  <c r="D7" i="1"/>
  <c r="C7" i="1"/>
  <c r="F6" i="1"/>
  <c r="G6" i="1"/>
  <c r="D6" i="1"/>
  <c r="E6" i="1"/>
  <c r="G5" i="1"/>
  <c r="F5" i="1"/>
  <c r="D5" i="1"/>
  <c r="M6" i="1" l="1"/>
  <c r="N6" i="1"/>
  <c r="N7" i="1"/>
  <c r="J11" i="1"/>
  <c r="M5" i="1"/>
  <c r="K7" i="1"/>
  <c r="M7" i="1" s="1"/>
  <c r="K11" i="1" l="1"/>
  <c r="L11" i="1" s="1"/>
  <c r="K10" i="1"/>
  <c r="L10" i="1" s="1"/>
  <c r="L12" i="1" l="1"/>
</calcChain>
</file>

<file path=xl/sharedStrings.xml><?xml version="1.0" encoding="utf-8"?>
<sst xmlns="http://schemas.openxmlformats.org/spreadsheetml/2006/main" count="28" uniqueCount="12">
  <si>
    <t>7.5 Maternal Age and Trisomy 21</t>
  </si>
  <si>
    <t>SF First Time Mothers</t>
  </si>
  <si>
    <t>&gt; 35</t>
  </si>
  <si>
    <t>&lt;= 35</t>
  </si>
  <si>
    <t>Tri 21</t>
  </si>
  <si>
    <t>No Tri 21</t>
  </si>
  <si>
    <t>Odds</t>
  </si>
  <si>
    <t>Prob</t>
  </si>
  <si>
    <t>LR Table</t>
  </si>
  <si>
    <t>LR</t>
  </si>
  <si>
    <t>Todd County, SD, First Time Mothers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</si>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</sst>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9" fontId="0" fillId="0" borderId="1" xfId="1" applyFont="1" applyBorder="1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1" applyNumberFormat="1" applyFont="1"/>
    <xf numFmtId="2" fontId="2" fillId="0" borderId="0" xfId="0" applyNumberFormat="1" applyFont="1"/>
    <xf numFmtId="165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71ED1-3699-43D8-97D3-BE19C647A47C}">
  <dimension ref="A1:N12"/>
  <sheetViews>
    <sheetView tabSelected="1" workbookViewId="0">
      <selection activeCell="N6" sqref="N6"/>
    </sheetView>
  </sheetViews>
  <sheetFormatPr defaultRowHeight="14.4" x14ac:dyDescent="0.55000000000000004"/>
  <cols>
    <col min="5" max="5" width="8.578125" customWidth="1"/>
  </cols>
  <sheetData>
    <row r="1" spans="1:14" x14ac:dyDescent="0.55000000000000004">
      <c r="A1" t="s">
        <v>0</v>
      </c>
    </row>
    <row r="3" spans="1:14" x14ac:dyDescent="0.55000000000000004">
      <c r="B3" s="4" t="s">
        <v>1</v>
      </c>
      <c r="C3" s="4"/>
      <c r="D3" s="4"/>
      <c r="E3" s="4"/>
      <c r="F3" s="4"/>
      <c r="G3" s="4"/>
      <c r="I3" s="4" t="s">
        <v>10</v>
      </c>
      <c r="J3" s="4"/>
      <c r="K3" s="4"/>
      <c r="L3" s="4"/>
      <c r="M3" s="4"/>
      <c r="N3" s="4"/>
    </row>
    <row r="4" spans="1:14" x14ac:dyDescent="0.55000000000000004">
      <c r="B4" s="4"/>
      <c r="C4" s="5" t="s">
        <v>4</v>
      </c>
      <c r="D4" s="5" t="s">
        <v>5</v>
      </c>
      <c r="E4" s="5" t="s">
        <v>11</v>
      </c>
      <c r="F4" s="5" t="s">
        <v>6</v>
      </c>
      <c r="G4" s="5" t="s">
        <v>7</v>
      </c>
      <c r="I4" s="4"/>
      <c r="J4" s="5" t="s">
        <v>4</v>
      </c>
      <c r="K4" s="5" t="s">
        <v>5</v>
      </c>
      <c r="L4" s="5"/>
      <c r="M4" s="5" t="s">
        <v>6</v>
      </c>
      <c r="N4" s="5" t="s">
        <v>7</v>
      </c>
    </row>
    <row r="5" spans="1:14" x14ac:dyDescent="0.55000000000000004">
      <c r="B5" s="5" t="s">
        <v>2</v>
      </c>
      <c r="C5" s="1">
        <v>80</v>
      </c>
      <c r="D5" s="1">
        <f>E5-C5</f>
        <v>3920</v>
      </c>
      <c r="E5">
        <v>4000</v>
      </c>
      <c r="F5" s="3">
        <f>C5/D5</f>
        <v>2.0408163265306121E-2</v>
      </c>
      <c r="G5" s="6">
        <f>C5/E5</f>
        <v>0.02</v>
      </c>
      <c r="I5" s="5" t="s">
        <v>2</v>
      </c>
      <c r="J5" s="1">
        <v>10</v>
      </c>
      <c r="K5" s="1">
        <f>L5-J5</f>
        <v>490</v>
      </c>
      <c r="L5">
        <v>500</v>
      </c>
      <c r="M5" s="3">
        <f>J5/K5</f>
        <v>2.0408163265306121E-2</v>
      </c>
      <c r="N5" s="6">
        <f>J5/L5</f>
        <v>0.02</v>
      </c>
    </row>
    <row r="6" spans="1:14" x14ac:dyDescent="0.55000000000000004">
      <c r="B6" s="5" t="s">
        <v>3</v>
      </c>
      <c r="C6" s="1">
        <v>12</v>
      </c>
      <c r="D6" s="1">
        <f>E6-C6</f>
        <v>5988</v>
      </c>
      <c r="E6">
        <f>E7-E5</f>
        <v>6000</v>
      </c>
      <c r="F6" s="3">
        <f>C6/D6</f>
        <v>2.004008016032064E-3</v>
      </c>
      <c r="G6" s="6">
        <f>C6/E6</f>
        <v>2E-3</v>
      </c>
      <c r="I6" s="5" t="s">
        <v>3</v>
      </c>
      <c r="J6" s="1">
        <v>19</v>
      </c>
      <c r="K6" s="1">
        <f>L6-J6</f>
        <v>9481</v>
      </c>
      <c r="L6">
        <f>L7-L5</f>
        <v>9500</v>
      </c>
      <c r="M6" s="3">
        <f>J6/K6</f>
        <v>2.004008016032064E-3</v>
      </c>
      <c r="N6" s="6">
        <f>J6/L6</f>
        <v>2E-3</v>
      </c>
    </row>
    <row r="7" spans="1:14" x14ac:dyDescent="0.55000000000000004">
      <c r="C7">
        <f>SUM(C5:C6)</f>
        <v>92</v>
      </c>
      <c r="D7">
        <f>SUM(D5:D6)</f>
        <v>9908</v>
      </c>
      <c r="E7">
        <v>10000</v>
      </c>
      <c r="F7" s="3">
        <f>C7/D7</f>
        <v>9.2854259184497381E-3</v>
      </c>
      <c r="G7" s="6">
        <f>C7/E7</f>
        <v>9.1999999999999998E-3</v>
      </c>
      <c r="J7">
        <f>SUM(J5:J6)</f>
        <v>29</v>
      </c>
      <c r="K7">
        <f>SUM(K5:K6)</f>
        <v>9971</v>
      </c>
      <c r="L7">
        <v>10000</v>
      </c>
      <c r="M7" s="3">
        <f>J7/K7</f>
        <v>2.9084344599338082E-3</v>
      </c>
      <c r="N7" s="6">
        <f>J7/L7</f>
        <v>2.8999999999999998E-3</v>
      </c>
    </row>
    <row r="9" spans="1:14" x14ac:dyDescent="0.55000000000000004">
      <c r="B9" s="4" t="s">
        <v>8</v>
      </c>
      <c r="C9" s="5" t="s">
        <v>4</v>
      </c>
      <c r="D9" s="5" t="s">
        <v>5</v>
      </c>
      <c r="E9" s="5" t="s">
        <v>9</v>
      </c>
      <c r="I9" s="4" t="s">
        <v>8</v>
      </c>
      <c r="J9" s="5" t="s">
        <v>4</v>
      </c>
      <c r="K9" s="5" t="s">
        <v>5</v>
      </c>
      <c r="L9" s="5" t="s">
        <v>9</v>
      </c>
    </row>
    <row r="10" spans="1:14" x14ac:dyDescent="0.55000000000000004">
      <c r="B10" s="5" t="s">
        <v>2</v>
      </c>
      <c r="C10" s="2">
        <f>C5/C$7</f>
        <v>0.86956521739130432</v>
      </c>
      <c r="D10" s="2">
        <f>D5/D$7</f>
        <v>0.39563988696003227</v>
      </c>
      <c r="E10" s="7">
        <f>C10/D10</f>
        <v>2.1978704525288375</v>
      </c>
      <c r="I10" s="5" t="s">
        <v>2</v>
      </c>
      <c r="J10" s="2">
        <f>J5/J$7</f>
        <v>0.34482758620689657</v>
      </c>
      <c r="K10" s="2">
        <f>K5/K$7</f>
        <v>4.9142513288536756E-2</v>
      </c>
      <c r="L10" s="7">
        <f>J10/K10</f>
        <v>7.0168895144264605</v>
      </c>
    </row>
    <row r="11" spans="1:14" x14ac:dyDescent="0.55000000000000004">
      <c r="B11" s="5" t="s">
        <v>3</v>
      </c>
      <c r="C11" s="2">
        <f>C6/C$7</f>
        <v>0.13043478260869565</v>
      </c>
      <c r="D11" s="2">
        <f>D6/D$7</f>
        <v>0.60436011303996773</v>
      </c>
      <c r="E11" s="7">
        <f>C11/D11</f>
        <v>0.21582295024832271</v>
      </c>
      <c r="I11" s="5" t="s">
        <v>3</v>
      </c>
      <c r="J11" s="2">
        <f>J6/J$7</f>
        <v>0.65517241379310343</v>
      </c>
      <c r="K11" s="2">
        <f>K6/K$7</f>
        <v>0.9508574867114632</v>
      </c>
      <c r="L11" s="7">
        <f>J11/K11</f>
        <v>0.68903323889157631</v>
      </c>
    </row>
    <row r="12" spans="1:14" x14ac:dyDescent="0.55000000000000004">
      <c r="E12" s="8">
        <f>E10/E11</f>
        <v>10.183673469387756</v>
      </c>
      <c r="L12" s="8">
        <f>L10/L11</f>
        <v>10.183673469387754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PSet6 #4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A. Kohn</dc:creator>
  <cp:lastModifiedBy>Michael A. Kohn</cp:lastModifiedBy>
  <dcterms:created xsi:type="dcterms:W3CDTF">2019-10-31T04:06:01Z</dcterms:created>
  <dcterms:modified xsi:type="dcterms:W3CDTF">2019-10-31T21:01:23Z</dcterms:modified>
</cp:coreProperties>
</file>